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2240" windowHeight="9240" activeTab="1"/>
  </bookViews>
  <sheets>
    <sheet name="Comisiones" sheetId="2" r:id="rId1"/>
    <sheet name="ResumenComisiones" sheetId="4" r:id="rId2"/>
  </sheets>
  <definedNames>
    <definedName name="BONIFICACION">Comisiones!$J$10:$J$19</definedName>
    <definedName name="FIJA">Comisiones!$I$10:$I$19</definedName>
    <definedName name="GASTOS_ADMINISTRATIVOS">Comisiones!$G$10:$G$19</definedName>
    <definedName name="LINEA">Comisiones!$E$10:$E$19</definedName>
    <definedName name="RETENCION">Comisiones!$K$10:$K$19</definedName>
    <definedName name="TIPO">Comisiones!$D$10:$D$19</definedName>
    <definedName name="TOTAL">Comisiones!$L$10:$L$19</definedName>
    <definedName name="VENTAS">Comisiones!$H$10:$H$19</definedName>
    <definedName name="VENTAS_BRUTAS">Comisiones!$F$10:$F$19</definedName>
  </definedNames>
  <calcPr calcId="144525"/>
</workbook>
</file>

<file path=xl/calcChain.xml><?xml version="1.0" encoding="utf-8"?>
<calcChain xmlns="http://schemas.openxmlformats.org/spreadsheetml/2006/main">
  <c r="C9" i="4"/>
  <c r="C8"/>
  <c r="F20" i="2"/>
  <c r="G20"/>
  <c r="H20"/>
  <c r="I20"/>
  <c r="J20"/>
  <c r="K20"/>
  <c r="L20"/>
  <c r="L11" l="1"/>
  <c r="L12"/>
  <c r="L13"/>
  <c r="L14"/>
  <c r="L15"/>
  <c r="L16"/>
  <c r="L17"/>
  <c r="L18"/>
  <c r="L19"/>
  <c r="L10"/>
  <c r="K11"/>
  <c r="K12"/>
  <c r="K13"/>
  <c r="K14"/>
  <c r="K15"/>
  <c r="K16"/>
  <c r="K17"/>
  <c r="K18"/>
  <c r="K19"/>
  <c r="K10"/>
  <c r="I11"/>
  <c r="I12"/>
  <c r="I13"/>
  <c r="I14"/>
  <c r="I15"/>
  <c r="I16"/>
  <c r="I17"/>
  <c r="I18"/>
  <c r="I19"/>
  <c r="I10"/>
  <c r="H11"/>
  <c r="H12"/>
  <c r="H13"/>
  <c r="H14"/>
  <c r="H15"/>
  <c r="H16"/>
  <c r="H17"/>
  <c r="H18"/>
  <c r="H19"/>
  <c r="H10"/>
  <c r="G11"/>
  <c r="G12"/>
  <c r="G13"/>
  <c r="G14"/>
  <c r="G15"/>
  <c r="G16"/>
  <c r="G17"/>
  <c r="G18"/>
  <c r="G19"/>
  <c r="G10"/>
</calcChain>
</file>

<file path=xl/comments1.xml><?xml version="1.0" encoding="utf-8"?>
<comments xmlns="http://schemas.openxmlformats.org/spreadsheetml/2006/main">
  <authors>
    <author>athompson</author>
  </authors>
  <commentList>
    <comment ref="A10" authorId="0">
      <text>
        <r>
          <rPr>
            <b/>
            <sz val="8"/>
            <color indexed="81"/>
            <rFont val="Tahoma"/>
            <charset val="1"/>
          </rPr>
          <t>Rellenar secuencialmente.</t>
        </r>
      </text>
    </comment>
    <comment ref="B10" authorId="0">
      <text>
        <r>
          <rPr>
            <b/>
            <sz val="8"/>
            <color indexed="81"/>
            <rFont val="Tahoma"/>
            <charset val="1"/>
          </rPr>
          <t>Rellenar con el codigo siguiente</t>
        </r>
      </text>
    </comment>
  </commentList>
</comments>
</file>

<file path=xl/comments2.xml><?xml version="1.0" encoding="utf-8"?>
<comments xmlns="http://schemas.openxmlformats.org/spreadsheetml/2006/main">
  <authors>
    <author>JAXX026</author>
  </authors>
  <commentList>
    <comment ref="H4" authorId="0">
      <text>
        <r>
          <rPr>
            <sz val="9"/>
            <color indexed="81"/>
            <rFont val="Tahoma"/>
            <family val="2"/>
          </rPr>
          <t xml:space="preserve">XD: un poco de ejercicio para resolver lo basico del excel
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JAXX026: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<sst xmlns="http://schemas.openxmlformats.org/spreadsheetml/2006/main" count="114" uniqueCount="82">
  <si>
    <t>DISTRIBUIDORA "LA PODEROSA SAC."</t>
  </si>
  <si>
    <t>PAGO DE COMISIONES:  VENDEDORES</t>
  </si>
  <si>
    <t>Parametros</t>
  </si>
  <si>
    <t>Gast. Admin.</t>
  </si>
  <si>
    <t>Bonificación</t>
  </si>
  <si>
    <t>Comisión Fija</t>
  </si>
  <si>
    <t>Retención</t>
  </si>
  <si>
    <t>COMISION</t>
  </si>
  <si>
    <t>NRO</t>
  </si>
  <si>
    <t>CODIGO</t>
  </si>
  <si>
    <t>TIPO</t>
  </si>
  <si>
    <t>LINEA</t>
  </si>
  <si>
    <t>VENTAS BRUTAS</t>
  </si>
  <si>
    <t>FIJA</t>
  </si>
  <si>
    <t>TOTAL</t>
  </si>
  <si>
    <t>C-L1001</t>
  </si>
  <si>
    <t>E</t>
  </si>
  <si>
    <t>P</t>
  </si>
  <si>
    <t>T</t>
  </si>
  <si>
    <t>V</t>
  </si>
  <si>
    <t>RESUMEN DE COMISIONES</t>
  </si>
  <si>
    <t>CONSIDERACIONES</t>
  </si>
  <si>
    <t>NUMERO DE TRABAJADORES</t>
  </si>
  <si>
    <t>Gastos Administrativos: equivalen al 3%(Celda de Gast. Admin.) de las VTS BRUTAS.</t>
  </si>
  <si>
    <t>Vtas:  Ventas Brutas - Gast. Administrativos</t>
  </si>
  <si>
    <t>Comisión Fija:  Equivalente a la celda de Comis. Fija * Ventas</t>
  </si>
  <si>
    <t>Bonificación : será de 200 (Celda de bonificación) para todos los vendedores</t>
  </si>
  <si>
    <t>Retención: será el 10% (Celda de retención) de los Ingresos(Comisión Fija + bonificación).</t>
  </si>
  <si>
    <t>Total : Comisiones  +  Bonificación  - Retención.</t>
  </si>
  <si>
    <t>Asignar formato de celdas a los números, bordes y relleno de celdas a los titulos y contenido</t>
  </si>
  <si>
    <t>NUMERO DE VENTAS POR LINEA</t>
  </si>
  <si>
    <t>C</t>
  </si>
  <si>
    <t>Fabian Palomino Sonia</t>
  </si>
  <si>
    <t>Flores Serpa Jacqueline</t>
  </si>
  <si>
    <t>Cardenas Solano Martha</t>
  </si>
  <si>
    <t>Rivera Taupier Tatiana</t>
  </si>
  <si>
    <t>Magallanes Castro José</t>
  </si>
  <si>
    <t>Bedoya Arriola Juan E.</t>
  </si>
  <si>
    <t>Bocangel López Luis</t>
  </si>
  <si>
    <t>Acosta Ledesma Olinda</t>
  </si>
  <si>
    <t>Delgado Segura Roberto</t>
  </si>
  <si>
    <t>Altamirano Vela Gretty</t>
  </si>
  <si>
    <t>APELLIDOS Y NOMBRES</t>
  </si>
  <si>
    <t>TOTAL DE PLANILLA DE COMISIONES</t>
  </si>
  <si>
    <t>Total</t>
  </si>
  <si>
    <t>Ventas de Valvulas</t>
  </si>
  <si>
    <t>Ventas de Planchas</t>
  </si>
  <si>
    <t>Venta de Tubos</t>
  </si>
  <si>
    <t>Linea</t>
  </si>
  <si>
    <t>Nro. De Ventas</t>
  </si>
  <si>
    <t>NRO. DE TRABAJADORES DE ACUERDO AL TIPO</t>
  </si>
  <si>
    <t>Tipo</t>
  </si>
  <si>
    <t>Descripcion</t>
  </si>
  <si>
    <t>Contratado</t>
  </si>
  <si>
    <t>Estable</t>
  </si>
  <si>
    <t>Nro.</t>
  </si>
  <si>
    <t>Total Ventas</t>
  </si>
  <si>
    <t>RESUMEN BASICO</t>
  </si>
  <si>
    <t>Comisión Fija Minima</t>
  </si>
  <si>
    <t>Comision Fija Maxima</t>
  </si>
  <si>
    <t>Promedio de Comison Fija de Planchas</t>
  </si>
  <si>
    <t>Promedio de Comison Fija de Tubos</t>
  </si>
  <si>
    <t>Promedio</t>
  </si>
  <si>
    <t>GASTOS ADMINISTRATIVOS</t>
  </si>
  <si>
    <t>VENTAS</t>
  </si>
  <si>
    <t>BONIFICACION</t>
  </si>
  <si>
    <t>RETENCION</t>
  </si>
  <si>
    <t>(Mejorar el aspecto de los Parametros, asignar bordes)</t>
  </si>
  <si>
    <t>Titulos del cuadro centrado, y distribuir su valor en una celda</t>
  </si>
  <si>
    <t>Comisiones (Fija+Bonificacion)</t>
  </si>
  <si>
    <t>RESUMEN DE TOTAL VENDIDO</t>
  </si>
  <si>
    <t>C-L1002</t>
  </si>
  <si>
    <t>C-L1003</t>
  </si>
  <si>
    <t>C-L1004</t>
  </si>
  <si>
    <t>C-L1005</t>
  </si>
  <si>
    <t>C-L1006</t>
  </si>
  <si>
    <t>C-L1007</t>
  </si>
  <si>
    <t>C-L1008</t>
  </si>
  <si>
    <t>C-L1009</t>
  </si>
  <si>
    <t>C-L1010</t>
  </si>
  <si>
    <t xml:space="preserve"> </t>
  </si>
  <si>
    <t>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</si>
</sst>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13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color indexed="81"/>
      <name val="Tahoma"/>
      <charset val="1"/>
    </font>
    <font>
      <sz val="10"/>
      <color rgb="FFFF0000"/>
      <name val="Arial"/>
      <family val="2"/>
    </font>
    <font>
      <sz val="24"/>
      <name val="Britannic Bold"/>
      <family val="2"/>
    </font>
    <font>
      <sz val="10"/>
      <name val="Arial"/>
    </font>
    <font>
      <sz val="26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1" xfId="0" applyBorder="1"/>
    <xf numFmtId="0" fontId="0" fillId="0" borderId="0" xfId="0" applyBorder="1" applyAlignment="1">
      <alignment horizontal="centerContinuous"/>
    </xf>
    <xf numFmtId="0" fontId="5" fillId="0" borderId="0" xfId="0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 applyFill="1" applyBorder="1"/>
    <xf numFmtId="0" fontId="0" fillId="2" borderId="5" xfId="0" applyFill="1" applyBorder="1"/>
    <xf numFmtId="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9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1" applyFont="1" applyFill="1" applyBorder="1"/>
    <xf numFmtId="164" fontId="2" fillId="5" borderId="1" xfId="1" applyFont="1" applyFill="1" applyBorder="1"/>
    <xf numFmtId="164" fontId="0" fillId="6" borderId="1" xfId="1" applyFont="1" applyFill="1" applyBorder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topLeftCell="E3" zoomScale="75" zoomScaleNormal="75" workbookViewId="0">
      <selection activeCell="F39" sqref="F39"/>
    </sheetView>
  </sheetViews>
  <sheetFormatPr baseColWidth="10" defaultRowHeight="12.75"/>
  <cols>
    <col min="3" max="3" width="22.42578125" customWidth="1"/>
    <col min="6" max="7" width="26.28515625" customWidth="1"/>
    <col min="8" max="8" width="15.85546875" customWidth="1"/>
    <col min="10" max="10" width="26.28515625" customWidth="1"/>
  </cols>
  <sheetData>
    <row r="1" spans="1:20" ht="16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32" t="s">
        <v>80</v>
      </c>
      <c r="B2" s="32"/>
      <c r="C2" s="32"/>
      <c r="D2" s="32"/>
      <c r="E2" s="32"/>
      <c r="F2" s="32"/>
      <c r="G2" s="3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30">
      <c r="A3" s="32" t="s">
        <v>1</v>
      </c>
      <c r="B3" s="32"/>
      <c r="C3" s="32"/>
      <c r="D3" s="32"/>
      <c r="E3" s="32"/>
      <c r="F3" s="32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33" t="s">
        <v>2</v>
      </c>
      <c r="B4" s="34"/>
      <c r="C4" s="34"/>
      <c r="D4" s="34"/>
      <c r="E4" s="35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7" t="s">
        <v>3</v>
      </c>
      <c r="B5" s="18">
        <v>0.03</v>
      </c>
      <c r="C5" s="19" t="s">
        <v>4</v>
      </c>
      <c r="D5" s="19">
        <v>200</v>
      </c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21" t="s">
        <v>5</v>
      </c>
      <c r="B6" s="22">
        <v>0.05</v>
      </c>
      <c r="C6" s="23" t="s">
        <v>6</v>
      </c>
      <c r="D6" s="22">
        <v>0.1</v>
      </c>
      <c r="E6" s="2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6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F8" s="1"/>
      <c r="G8" s="1"/>
      <c r="H8" s="1"/>
      <c r="I8" s="25" t="s">
        <v>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25" t="s">
        <v>8</v>
      </c>
      <c r="B9" s="25" t="s">
        <v>9</v>
      </c>
      <c r="C9" s="25" t="s">
        <v>42</v>
      </c>
      <c r="D9" s="25" t="s">
        <v>10</v>
      </c>
      <c r="E9" s="25" t="s">
        <v>11</v>
      </c>
      <c r="F9" s="25" t="s">
        <v>12</v>
      </c>
      <c r="G9" s="25" t="s">
        <v>63</v>
      </c>
      <c r="H9" s="25" t="s">
        <v>64</v>
      </c>
      <c r="I9" s="25" t="s">
        <v>13</v>
      </c>
      <c r="J9" s="25" t="s">
        <v>65</v>
      </c>
      <c r="K9" s="25" t="s">
        <v>66</v>
      </c>
      <c r="L9" s="25" t="s">
        <v>14</v>
      </c>
      <c r="M9" s="1"/>
      <c r="N9" s="1"/>
      <c r="P9" s="1"/>
      <c r="Q9" s="1"/>
      <c r="R9" s="1"/>
      <c r="S9" s="1"/>
      <c r="T9" s="1"/>
    </row>
    <row r="10" spans="1:20">
      <c r="A10" s="26">
        <v>1</v>
      </c>
      <c r="B10" s="26" t="s">
        <v>15</v>
      </c>
      <c r="C10" s="26" t="s">
        <v>32</v>
      </c>
      <c r="D10" s="26" t="s">
        <v>16</v>
      </c>
      <c r="E10" s="26" t="s">
        <v>17</v>
      </c>
      <c r="F10" s="27">
        <v>16560</v>
      </c>
      <c r="G10" s="28">
        <f>$B$5*F10</f>
        <v>496.79999999999995</v>
      </c>
      <c r="H10" s="27">
        <f>F10-G10</f>
        <v>16063.2</v>
      </c>
      <c r="I10" s="27">
        <f>$B$6*H10</f>
        <v>803.16000000000008</v>
      </c>
      <c r="J10" s="27">
        <v>200</v>
      </c>
      <c r="K10" s="27">
        <f>$D$6*(I10+J10)</f>
        <v>100.31600000000002</v>
      </c>
      <c r="L10" s="27">
        <f>I10+J10-K10</f>
        <v>902.84400000000005</v>
      </c>
      <c r="M10" s="1"/>
      <c r="N10" s="1"/>
      <c r="O10" s="1"/>
      <c r="P10" s="1"/>
      <c r="Q10" s="1"/>
      <c r="R10" s="1"/>
      <c r="S10" s="1"/>
      <c r="T10" s="1"/>
    </row>
    <row r="11" spans="1:20">
      <c r="A11" s="26">
        <v>2</v>
      </c>
      <c r="B11" s="26" t="s">
        <v>71</v>
      </c>
      <c r="C11" s="26" t="s">
        <v>33</v>
      </c>
      <c r="D11" s="26" t="s">
        <v>16</v>
      </c>
      <c r="E11" s="26" t="s">
        <v>18</v>
      </c>
      <c r="F11" s="27">
        <v>4500</v>
      </c>
      <c r="G11" s="28">
        <f t="shared" ref="G11:G19" si="0">$B$5*F11</f>
        <v>135</v>
      </c>
      <c r="H11" s="27">
        <f t="shared" ref="H11:H19" si="1">F11-G11</f>
        <v>4365</v>
      </c>
      <c r="I11" s="27">
        <f t="shared" ref="I11:I19" si="2">$B$6*H11</f>
        <v>218.25</v>
      </c>
      <c r="J11" s="27">
        <v>200</v>
      </c>
      <c r="K11" s="27">
        <f t="shared" ref="K11:K19" si="3">$D$6*(I11+J11)</f>
        <v>41.825000000000003</v>
      </c>
      <c r="L11" s="27">
        <f t="shared" ref="L11:L19" si="4">I11+J11-K11</f>
        <v>376.42500000000001</v>
      </c>
      <c r="M11" s="1"/>
      <c r="N11" s="1"/>
      <c r="O11" s="1"/>
      <c r="P11" s="1"/>
      <c r="Q11" s="1"/>
      <c r="R11" s="1"/>
      <c r="S11" s="1"/>
      <c r="T11" s="1"/>
    </row>
    <row r="12" spans="1:20">
      <c r="A12" s="26">
        <v>3</v>
      </c>
      <c r="B12" s="26" t="s">
        <v>72</v>
      </c>
      <c r="C12" s="26" t="s">
        <v>34</v>
      </c>
      <c r="D12" s="26" t="s">
        <v>31</v>
      </c>
      <c r="E12" s="26" t="s">
        <v>18</v>
      </c>
      <c r="F12" s="27">
        <v>21000</v>
      </c>
      <c r="G12" s="28">
        <f t="shared" si="0"/>
        <v>630</v>
      </c>
      <c r="H12" s="27">
        <f t="shared" si="1"/>
        <v>20370</v>
      </c>
      <c r="I12" s="27">
        <f t="shared" si="2"/>
        <v>1018.5</v>
      </c>
      <c r="J12" s="27">
        <v>200</v>
      </c>
      <c r="K12" s="27">
        <f t="shared" si="3"/>
        <v>121.85000000000001</v>
      </c>
      <c r="L12" s="27">
        <f t="shared" si="4"/>
        <v>1096.6500000000001</v>
      </c>
      <c r="M12" s="1"/>
      <c r="N12" s="1"/>
      <c r="O12" s="1"/>
      <c r="P12" s="1"/>
      <c r="Q12" s="1"/>
      <c r="R12" s="1"/>
      <c r="S12" s="1"/>
      <c r="T12" s="1"/>
    </row>
    <row r="13" spans="1:20">
      <c r="A13" s="26">
        <v>4</v>
      </c>
      <c r="B13" s="26" t="s">
        <v>73</v>
      </c>
      <c r="C13" s="26" t="s">
        <v>35</v>
      </c>
      <c r="D13" s="26" t="s">
        <v>16</v>
      </c>
      <c r="E13" s="26" t="s">
        <v>18</v>
      </c>
      <c r="F13" s="27">
        <v>5260</v>
      </c>
      <c r="G13" s="28">
        <f t="shared" si="0"/>
        <v>157.79999999999998</v>
      </c>
      <c r="H13" s="27">
        <f t="shared" si="1"/>
        <v>5102.2</v>
      </c>
      <c r="I13" s="27">
        <f t="shared" si="2"/>
        <v>255.11</v>
      </c>
      <c r="J13" s="27">
        <v>200</v>
      </c>
      <c r="K13" s="27">
        <f t="shared" si="3"/>
        <v>45.511000000000003</v>
      </c>
      <c r="L13" s="27">
        <f t="shared" si="4"/>
        <v>409.59899999999999</v>
      </c>
      <c r="M13" s="1"/>
      <c r="N13" s="1"/>
      <c r="O13" s="1"/>
      <c r="P13" s="1"/>
      <c r="Q13" s="1"/>
      <c r="R13" s="1"/>
      <c r="S13" s="1"/>
      <c r="T13" s="1"/>
    </row>
    <row r="14" spans="1:20">
      <c r="A14" s="26">
        <v>5</v>
      </c>
      <c r="B14" s="26" t="s">
        <v>74</v>
      </c>
      <c r="C14" s="26" t="s">
        <v>36</v>
      </c>
      <c r="D14" s="26" t="s">
        <v>31</v>
      </c>
      <c r="E14" s="26" t="s">
        <v>19</v>
      </c>
      <c r="F14" s="27">
        <v>3600</v>
      </c>
      <c r="G14" s="28">
        <f t="shared" si="0"/>
        <v>108</v>
      </c>
      <c r="H14" s="27">
        <f t="shared" si="1"/>
        <v>3492</v>
      </c>
      <c r="I14" s="27">
        <f t="shared" si="2"/>
        <v>174.60000000000002</v>
      </c>
      <c r="J14" s="27">
        <v>200</v>
      </c>
      <c r="K14" s="27">
        <f t="shared" si="3"/>
        <v>37.46</v>
      </c>
      <c r="L14" s="27">
        <f t="shared" si="4"/>
        <v>337.14000000000004</v>
      </c>
      <c r="M14" s="1"/>
      <c r="N14" s="1"/>
      <c r="O14" s="1"/>
      <c r="P14" s="1"/>
      <c r="Q14" s="1"/>
      <c r="R14" s="1"/>
      <c r="S14" s="1"/>
      <c r="T14" s="1"/>
    </row>
    <row r="15" spans="1:20">
      <c r="A15" s="26">
        <v>6</v>
      </c>
      <c r="B15" s="26" t="s">
        <v>75</v>
      </c>
      <c r="C15" s="26" t="s">
        <v>37</v>
      </c>
      <c r="D15" s="26" t="s">
        <v>16</v>
      </c>
      <c r="E15" s="26" t="s">
        <v>19</v>
      </c>
      <c r="F15" s="27">
        <v>9450</v>
      </c>
      <c r="G15" s="28">
        <f t="shared" si="0"/>
        <v>283.5</v>
      </c>
      <c r="H15" s="27">
        <f t="shared" si="1"/>
        <v>9166.5</v>
      </c>
      <c r="I15" s="27">
        <f t="shared" si="2"/>
        <v>458.32500000000005</v>
      </c>
      <c r="J15" s="27">
        <v>200</v>
      </c>
      <c r="K15" s="27">
        <f t="shared" si="3"/>
        <v>65.83250000000001</v>
      </c>
      <c r="L15" s="27">
        <f t="shared" si="4"/>
        <v>592.49250000000006</v>
      </c>
      <c r="M15" s="1"/>
      <c r="N15" s="1"/>
      <c r="O15" s="1"/>
      <c r="P15" s="1"/>
      <c r="Q15" s="1"/>
      <c r="R15" s="1"/>
      <c r="S15" s="1"/>
      <c r="T15" s="1"/>
    </row>
    <row r="16" spans="1:20">
      <c r="A16" s="26">
        <v>7</v>
      </c>
      <c r="B16" s="26" t="s">
        <v>76</v>
      </c>
      <c r="C16" s="26" t="s">
        <v>38</v>
      </c>
      <c r="D16" s="26" t="s">
        <v>16</v>
      </c>
      <c r="E16" s="26" t="s">
        <v>18</v>
      </c>
      <c r="F16" s="27">
        <v>16320</v>
      </c>
      <c r="G16" s="28">
        <f t="shared" si="0"/>
        <v>489.59999999999997</v>
      </c>
      <c r="H16" s="27">
        <f t="shared" si="1"/>
        <v>15830.4</v>
      </c>
      <c r="I16" s="27">
        <f t="shared" si="2"/>
        <v>791.52</v>
      </c>
      <c r="J16" s="27">
        <v>200</v>
      </c>
      <c r="K16" s="27">
        <f t="shared" si="3"/>
        <v>99.152000000000001</v>
      </c>
      <c r="L16" s="27">
        <f t="shared" si="4"/>
        <v>892.36799999999994</v>
      </c>
      <c r="M16" s="1"/>
      <c r="N16" s="1"/>
      <c r="O16" s="1"/>
      <c r="P16" s="1"/>
      <c r="Q16" s="1"/>
      <c r="R16" s="1"/>
      <c r="S16" s="1"/>
      <c r="T16" s="1"/>
    </row>
    <row r="17" spans="1:20">
      <c r="A17" s="26">
        <v>8</v>
      </c>
      <c r="B17" s="26" t="s">
        <v>77</v>
      </c>
      <c r="C17" s="26" t="s">
        <v>39</v>
      </c>
      <c r="D17" s="26" t="s">
        <v>31</v>
      </c>
      <c r="E17" s="26" t="s">
        <v>19</v>
      </c>
      <c r="F17" s="27">
        <v>14200</v>
      </c>
      <c r="G17" s="28">
        <f t="shared" si="0"/>
        <v>426</v>
      </c>
      <c r="H17" s="27">
        <f t="shared" si="1"/>
        <v>13774</v>
      </c>
      <c r="I17" s="27">
        <f t="shared" si="2"/>
        <v>688.7</v>
      </c>
      <c r="J17" s="27">
        <v>200</v>
      </c>
      <c r="K17" s="27">
        <f t="shared" si="3"/>
        <v>88.87</v>
      </c>
      <c r="L17" s="27">
        <f t="shared" si="4"/>
        <v>799.83</v>
      </c>
      <c r="M17" s="1"/>
      <c r="N17" s="1"/>
      <c r="O17" s="1"/>
      <c r="P17" s="1"/>
      <c r="Q17" s="1"/>
      <c r="R17" s="1"/>
      <c r="S17" s="1"/>
      <c r="T17" s="1"/>
    </row>
    <row r="18" spans="1:20">
      <c r="A18" s="26">
        <v>9</v>
      </c>
      <c r="B18" s="26" t="s">
        <v>78</v>
      </c>
      <c r="C18" s="26" t="s">
        <v>40</v>
      </c>
      <c r="D18" s="26" t="s">
        <v>31</v>
      </c>
      <c r="E18" s="26" t="s">
        <v>17</v>
      </c>
      <c r="F18" s="27">
        <v>5600</v>
      </c>
      <c r="G18" s="28">
        <f t="shared" si="0"/>
        <v>168</v>
      </c>
      <c r="H18" s="27">
        <f t="shared" si="1"/>
        <v>5432</v>
      </c>
      <c r="I18" s="27">
        <f t="shared" si="2"/>
        <v>271.60000000000002</v>
      </c>
      <c r="J18" s="27">
        <v>200</v>
      </c>
      <c r="K18" s="27">
        <f t="shared" si="3"/>
        <v>47.160000000000004</v>
      </c>
      <c r="L18" s="27">
        <f t="shared" si="4"/>
        <v>424.44</v>
      </c>
      <c r="M18" s="1"/>
      <c r="N18" s="1"/>
      <c r="O18" s="1"/>
      <c r="P18" s="1"/>
      <c r="Q18" s="1"/>
      <c r="R18" s="1"/>
      <c r="S18" s="1"/>
      <c r="T18" s="1"/>
    </row>
    <row r="19" spans="1:20">
      <c r="A19" s="26">
        <v>10</v>
      </c>
      <c r="B19" s="26" t="s">
        <v>79</v>
      </c>
      <c r="C19" s="26" t="s">
        <v>41</v>
      </c>
      <c r="D19" s="26" t="s">
        <v>16</v>
      </c>
      <c r="E19" s="26" t="s">
        <v>19</v>
      </c>
      <c r="F19" s="27">
        <v>25000</v>
      </c>
      <c r="G19" s="28">
        <f t="shared" si="0"/>
        <v>750</v>
      </c>
      <c r="H19" s="27">
        <f t="shared" si="1"/>
        <v>24250</v>
      </c>
      <c r="I19" s="27">
        <f t="shared" si="2"/>
        <v>1212.5</v>
      </c>
      <c r="J19" s="27">
        <v>200</v>
      </c>
      <c r="K19" s="27">
        <f t="shared" si="3"/>
        <v>141.25</v>
      </c>
      <c r="L19" s="27">
        <f t="shared" si="4"/>
        <v>1271.25</v>
      </c>
      <c r="M19" s="1"/>
      <c r="N19" s="1"/>
      <c r="O19" s="1"/>
      <c r="P19" s="1"/>
      <c r="Q19" s="1"/>
      <c r="R19" s="1"/>
      <c r="S19" s="1"/>
      <c r="T19" s="1"/>
    </row>
    <row r="20" spans="1:20">
      <c r="A20" s="15" t="s">
        <v>14</v>
      </c>
      <c r="B20" s="1"/>
      <c r="C20" s="3"/>
      <c r="D20" s="1"/>
      <c r="E20" s="1"/>
      <c r="F20" s="29">
        <f t="shared" ref="F20:L20" si="5">SUM(F10:F19)</f>
        <v>121490</v>
      </c>
      <c r="G20" s="28">
        <f t="shared" si="5"/>
        <v>3644.7</v>
      </c>
      <c r="H20" s="27">
        <f t="shared" si="5"/>
        <v>117845.29999999999</v>
      </c>
      <c r="I20" s="27">
        <f t="shared" si="5"/>
        <v>5892.2650000000003</v>
      </c>
      <c r="J20" s="27">
        <f t="shared" si="5"/>
        <v>2000</v>
      </c>
      <c r="K20" s="27">
        <f t="shared" si="5"/>
        <v>789.2265000000001</v>
      </c>
      <c r="L20" s="27">
        <f t="shared" si="5"/>
        <v>7103.0384999999997</v>
      </c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8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6" t="s">
        <v>21</v>
      </c>
      <c r="B25" s="1"/>
      <c r="C25" s="1"/>
      <c r="D25" s="1"/>
      <c r="E25" s="1"/>
      <c r="F25" s="1"/>
      <c r="G25" s="1"/>
      <c r="H25" s="1"/>
      <c r="O25" s="1"/>
      <c r="P25" s="1"/>
      <c r="Q25" s="1"/>
      <c r="R25" s="1"/>
      <c r="S25" s="1"/>
      <c r="T25" s="1"/>
    </row>
    <row r="26" spans="1:20" ht="15">
      <c r="A26" s="9" t="s">
        <v>68</v>
      </c>
      <c r="B26" s="8"/>
      <c r="C26" s="8"/>
      <c r="D26" s="1"/>
      <c r="E26" s="1"/>
      <c r="F26" s="1"/>
      <c r="G26" s="1"/>
      <c r="H26" s="1"/>
      <c r="O26" s="1"/>
      <c r="P26" s="1"/>
      <c r="Q26" s="1"/>
      <c r="R26" s="1"/>
      <c r="S26" s="1"/>
      <c r="T26" s="1"/>
    </row>
    <row r="27" spans="1:20" ht="15">
      <c r="A27" s="9" t="s">
        <v>23</v>
      </c>
      <c r="B27" s="1"/>
      <c r="C27" s="1"/>
      <c r="D27" s="1"/>
      <c r="E27" s="1"/>
      <c r="F27" s="1"/>
      <c r="G27" s="1"/>
      <c r="H27" s="1"/>
      <c r="O27" s="1"/>
      <c r="P27" s="1"/>
      <c r="Q27" s="1"/>
      <c r="R27" s="1"/>
      <c r="S27" s="1"/>
      <c r="T27" s="1"/>
    </row>
    <row r="28" spans="1:20" ht="15">
      <c r="A28" s="9" t="s">
        <v>24</v>
      </c>
      <c r="B28" s="1"/>
      <c r="C28" s="1"/>
      <c r="D28" s="1"/>
      <c r="E28" s="1"/>
      <c r="F28" s="1"/>
      <c r="G28" s="1"/>
      <c r="H28" s="1"/>
      <c r="O28" s="1"/>
      <c r="P28" s="1"/>
      <c r="Q28" s="1"/>
      <c r="R28" s="1"/>
      <c r="S28" s="1"/>
      <c r="T28" s="1"/>
    </row>
    <row r="29" spans="1:20" ht="15">
      <c r="A29" s="9" t="s">
        <v>25</v>
      </c>
      <c r="B29" s="1"/>
      <c r="C29" s="1"/>
      <c r="D29" s="1"/>
      <c r="E29" s="1"/>
      <c r="F29" s="1"/>
      <c r="G29" s="1"/>
      <c r="H29" s="1"/>
      <c r="O29" s="1"/>
      <c r="P29" s="1"/>
      <c r="Q29" s="1"/>
      <c r="R29" s="1"/>
      <c r="S29" s="1"/>
      <c r="T29" s="1"/>
    </row>
    <row r="30" spans="1:20" ht="15">
      <c r="A30" s="11" t="s">
        <v>26</v>
      </c>
      <c r="B30" s="1"/>
      <c r="C30" s="1"/>
      <c r="D30" s="1"/>
      <c r="E30" s="1"/>
      <c r="F30" s="1"/>
      <c r="G30" s="1"/>
      <c r="H30" s="1"/>
      <c r="O30" s="1"/>
      <c r="P30" s="1"/>
      <c r="Q30" s="1"/>
      <c r="R30" s="1"/>
      <c r="S30" s="1"/>
      <c r="T30" s="1"/>
    </row>
    <row r="31" spans="1:20" ht="15">
      <c r="A31" s="9" t="s">
        <v>27</v>
      </c>
      <c r="B31" s="1"/>
      <c r="C31" s="1"/>
      <c r="D31" s="1"/>
      <c r="E31" s="1"/>
      <c r="F31" s="1"/>
      <c r="G31" s="1"/>
      <c r="H31" s="1"/>
      <c r="O31" s="1"/>
      <c r="P31" s="1"/>
      <c r="Q31" s="1"/>
      <c r="R31" s="1"/>
      <c r="S31" s="1"/>
      <c r="T31" s="1"/>
    </row>
    <row r="32" spans="1:20" ht="15">
      <c r="A32" s="9" t="s">
        <v>28</v>
      </c>
      <c r="B32" s="1"/>
      <c r="C32" s="1"/>
      <c r="D32" s="1"/>
      <c r="E32" s="1"/>
      <c r="F32" s="1"/>
      <c r="G32" s="1"/>
      <c r="H32" s="1"/>
      <c r="O32" s="1"/>
      <c r="P32" s="1"/>
      <c r="Q32" s="1"/>
      <c r="R32" s="1"/>
      <c r="S32" s="1"/>
      <c r="T32" s="1"/>
    </row>
    <row r="33" spans="1:20" ht="15">
      <c r="A33" s="12" t="s">
        <v>29</v>
      </c>
      <c r="B33" s="1"/>
      <c r="C33" s="1"/>
      <c r="D33" s="1"/>
      <c r="E33" s="1"/>
      <c r="F33" s="1"/>
      <c r="G33" s="1"/>
      <c r="H33" s="1"/>
      <c r="O33" s="1"/>
      <c r="P33" s="1"/>
      <c r="Q33" s="1"/>
      <c r="R33" s="1"/>
      <c r="S33" s="1"/>
      <c r="T33" s="1"/>
    </row>
    <row r="34" spans="1:20" ht="15">
      <c r="A34" s="10"/>
      <c r="B34" s="9"/>
      <c r="C34" s="1"/>
      <c r="D34" s="1"/>
      <c r="E34" s="1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>
      <c r="A35" s="9"/>
      <c r="B35" s="9"/>
      <c r="C35" s="1"/>
      <c r="D35" s="1"/>
      <c r="E35" s="1"/>
      <c r="F35" s="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>
      <c r="A36" s="9"/>
      <c r="B36" s="9"/>
      <c r="C36" s="1"/>
      <c r="D36" s="1"/>
      <c r="E36" s="1"/>
      <c r="F36" s="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>
      <c r="A37" s="9"/>
      <c r="B37" s="9"/>
      <c r="C37" s="1"/>
      <c r="D37" s="1"/>
      <c r="E37" s="1"/>
      <c r="F37" s="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>
      <c r="A38" s="10"/>
      <c r="B38" s="9"/>
      <c r="C38" s="1"/>
      <c r="D38" s="1"/>
      <c r="E38" s="1"/>
      <c r="F38" s="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>
      <c r="A39" s="10"/>
      <c r="B39" s="9"/>
      <c r="C39" s="1"/>
      <c r="D39" s="1"/>
      <c r="E39" s="1"/>
      <c r="F39" s="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>
      <c r="A40" s="10"/>
      <c r="B40" s="9"/>
      <c r="C40" s="1"/>
      <c r="D40" s="1"/>
      <c r="E40" s="1"/>
      <c r="F40" s="1"/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>
      <c r="A41" s="10"/>
      <c r="B41" s="9"/>
      <c r="C41" s="1"/>
      <c r="D41" s="1"/>
      <c r="E41" s="1"/>
      <c r="F41" s="1"/>
      <c r="G41" s="1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>
      <c r="A42" s="13"/>
      <c r="B42" s="1"/>
      <c r="C42" s="1"/>
      <c r="D42" s="1"/>
      <c r="E42" s="1"/>
      <c r="F42" s="1"/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</sheetData>
  <mergeCells count="4">
    <mergeCell ref="A1:L1"/>
    <mergeCell ref="A2:G2"/>
    <mergeCell ref="A3:G3"/>
    <mergeCell ref="A4:E4"/>
  </mergeCells>
  <pageMargins left="0.75" right="0.75" top="1" bottom="1" header="0" footer="0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0" zoomScale="84" zoomScaleNormal="84" workbookViewId="0">
      <selection activeCell="E32" sqref="E32"/>
    </sheetView>
  </sheetViews>
  <sheetFormatPr baseColWidth="10" defaultRowHeight="12.75"/>
  <cols>
    <col min="3" max="3" width="18.5703125" customWidth="1"/>
  </cols>
  <sheetData>
    <row r="1" spans="1:12" ht="33">
      <c r="A1" s="36" t="s">
        <v>20</v>
      </c>
      <c r="B1" s="36"/>
      <c r="C1" s="36"/>
      <c r="D1" s="36"/>
      <c r="E1" s="36"/>
      <c r="F1" s="36"/>
      <c r="G1" s="36"/>
    </row>
    <row r="2" spans="1:12">
      <c r="B2" s="1"/>
      <c r="C2" s="1"/>
      <c r="D2" s="1"/>
      <c r="E2" s="1"/>
    </row>
    <row r="3" spans="1:12">
      <c r="A3" s="1"/>
      <c r="B3" s="1"/>
      <c r="C3" s="1"/>
      <c r="D3" s="1"/>
      <c r="E3" s="1"/>
    </row>
    <row r="4" spans="1:12">
      <c r="A4" t="s">
        <v>22</v>
      </c>
      <c r="E4" s="7"/>
    </row>
    <row r="6" spans="1:12">
      <c r="A6" t="s">
        <v>50</v>
      </c>
    </row>
    <row r="7" spans="1:12">
      <c r="A7" t="s">
        <v>51</v>
      </c>
      <c r="B7" t="s">
        <v>52</v>
      </c>
      <c r="C7" t="s">
        <v>55</v>
      </c>
    </row>
    <row r="8" spans="1:12">
      <c r="A8" t="s">
        <v>16</v>
      </c>
      <c r="B8" t="s">
        <v>54</v>
      </c>
      <c r="C8">
        <f>COUNTIF(TIPO,A8)</f>
        <v>6</v>
      </c>
    </row>
    <row r="9" spans="1:12">
      <c r="A9" t="s">
        <v>31</v>
      </c>
      <c r="B9" t="s">
        <v>53</v>
      </c>
      <c r="C9">
        <f>COUNTIF(TIPO,A9)</f>
        <v>4</v>
      </c>
    </row>
    <row r="10" spans="1:12" ht="15">
      <c r="A10" s="11" t="s">
        <v>43</v>
      </c>
      <c r="B10" s="9"/>
      <c r="C10" s="1"/>
      <c r="D10" s="1"/>
    </row>
    <row r="11" spans="1:12" ht="15">
      <c r="A11" s="9"/>
      <c r="B11" s="9" t="s">
        <v>69</v>
      </c>
      <c r="C11" s="1"/>
      <c r="D11" s="1"/>
      <c r="E11" s="30"/>
    </row>
    <row r="12" spans="1:12" ht="15">
      <c r="A12" s="9"/>
      <c r="B12" s="9" t="s">
        <v>6</v>
      </c>
      <c r="C12" s="1"/>
      <c r="D12" s="1"/>
      <c r="E12" s="30"/>
    </row>
    <row r="13" spans="1:12" ht="15">
      <c r="A13" s="9"/>
      <c r="B13" s="9" t="s">
        <v>44</v>
      </c>
      <c r="C13" s="1"/>
      <c r="D13" s="1"/>
      <c r="E13" s="30"/>
    </row>
    <row r="14" spans="1:12" ht="15">
      <c r="A14" s="9"/>
      <c r="B14" s="9"/>
      <c r="C14" s="1"/>
      <c r="D14" s="1"/>
      <c r="E14" s="1"/>
    </row>
    <row r="15" spans="1:12" ht="15">
      <c r="A15" s="9" t="s">
        <v>30</v>
      </c>
      <c r="B15" s="10"/>
      <c r="C15" s="1"/>
      <c r="D15" s="1"/>
    </row>
    <row r="16" spans="1:12" ht="15">
      <c r="A16" s="11"/>
      <c r="B16" s="9"/>
      <c r="C16" s="1"/>
      <c r="D16" s="1" t="s">
        <v>48</v>
      </c>
      <c r="E16" s="7" t="s">
        <v>49</v>
      </c>
    </row>
    <row r="17" spans="1:6" ht="15">
      <c r="A17" s="11" t="s">
        <v>45</v>
      </c>
      <c r="B17" s="9"/>
      <c r="C17" s="1"/>
      <c r="D17" s="1" t="s">
        <v>19</v>
      </c>
      <c r="E17" s="7"/>
    </row>
    <row r="18" spans="1:6" ht="15">
      <c r="A18" s="11" t="s">
        <v>46</v>
      </c>
      <c r="B18" s="9"/>
      <c r="C18" s="1"/>
      <c r="D18" s="1" t="s">
        <v>17</v>
      </c>
      <c r="E18" s="7"/>
    </row>
    <row r="19" spans="1:6" ht="15">
      <c r="A19" s="11" t="s">
        <v>47</v>
      </c>
      <c r="B19" s="9"/>
      <c r="C19" s="1"/>
      <c r="D19" s="3" t="s">
        <v>18</v>
      </c>
      <c r="E19" s="7"/>
    </row>
    <row r="20" spans="1:6" ht="15">
      <c r="A20" s="11"/>
      <c r="B20" s="9"/>
      <c r="C20" s="1"/>
      <c r="D20" s="1"/>
      <c r="E20" s="1"/>
    </row>
    <row r="21" spans="1:6" ht="15">
      <c r="A21" s="9" t="s">
        <v>70</v>
      </c>
      <c r="B21" s="9"/>
      <c r="C21" s="1"/>
      <c r="D21" s="1"/>
      <c r="E21" s="1"/>
    </row>
    <row r="22" spans="1:6" ht="15">
      <c r="A22" s="9"/>
      <c r="B22" s="9"/>
      <c r="C22" s="1"/>
      <c r="D22" s="1" t="s">
        <v>48</v>
      </c>
      <c r="E22" s="7" t="s">
        <v>56</v>
      </c>
    </row>
    <row r="23" spans="1:6" ht="15">
      <c r="A23" s="11" t="s">
        <v>45</v>
      </c>
      <c r="B23" s="9"/>
      <c r="C23" s="1"/>
      <c r="D23" s="3" t="s">
        <v>19</v>
      </c>
      <c r="E23" s="7"/>
    </row>
    <row r="24" spans="1:6" ht="15">
      <c r="A24" s="11" t="s">
        <v>46</v>
      </c>
      <c r="B24" s="9"/>
      <c r="C24" s="1"/>
      <c r="D24" s="3" t="s">
        <v>17</v>
      </c>
      <c r="E24" s="7"/>
    </row>
    <row r="25" spans="1:6" ht="15">
      <c r="A25" s="11" t="s">
        <v>47</v>
      </c>
      <c r="B25" s="9"/>
      <c r="C25" s="1"/>
      <c r="D25" s="3" t="s">
        <v>18</v>
      </c>
      <c r="E25" s="7"/>
    </row>
    <row r="26" spans="1:6" ht="15">
      <c r="A26" s="10"/>
      <c r="B26" s="9"/>
      <c r="C26" s="1"/>
      <c r="D26" s="1"/>
      <c r="E26" s="1"/>
    </row>
    <row r="27" spans="1:6" ht="15">
      <c r="A27" s="11" t="s">
        <v>57</v>
      </c>
      <c r="B27" s="9"/>
      <c r="C27" s="1"/>
      <c r="D27" s="1"/>
      <c r="E27" s="1"/>
    </row>
    <row r="28" spans="1:6" ht="15">
      <c r="A28" s="13" t="s">
        <v>58</v>
      </c>
      <c r="E28" s="30"/>
    </row>
    <row r="29" spans="1:6" ht="15">
      <c r="A29" s="13" t="s">
        <v>59</v>
      </c>
      <c r="E29" s="7"/>
    </row>
    <row r="30" spans="1:6" ht="15">
      <c r="A30" s="13"/>
      <c r="D30" s="7" t="s">
        <v>48</v>
      </c>
      <c r="E30" t="s">
        <v>62</v>
      </c>
    </row>
    <row r="31" spans="1:6" ht="15">
      <c r="A31" s="13" t="s">
        <v>60</v>
      </c>
      <c r="D31" s="7" t="s">
        <v>17</v>
      </c>
    </row>
    <row r="32" spans="1:6" ht="15">
      <c r="A32" s="13" t="s">
        <v>61</v>
      </c>
      <c r="B32" s="1"/>
      <c r="C32" s="1"/>
      <c r="D32" s="7" t="s">
        <v>18</v>
      </c>
      <c r="F32" t="s">
        <v>81</v>
      </c>
    </row>
  </sheetData>
  <mergeCells count="1">
    <mergeCell ref="A1:G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Comisiones</vt:lpstr>
      <vt:lpstr>ResumenComisiones</vt:lpstr>
      <vt:lpstr>BONIFICACION</vt:lpstr>
      <vt:lpstr>FIJA</vt:lpstr>
      <vt:lpstr>GASTOS_ADMINISTRATIVOS</vt:lpstr>
      <vt:lpstr>LINEA</vt:lpstr>
      <vt:lpstr>RETENCION</vt:lpstr>
      <vt:lpstr>TIPO</vt:lpstr>
      <vt:lpstr>TOTAL</vt:lpstr>
      <vt:lpstr>VENTAS</vt:lpstr>
      <vt:lpstr>VENTAS_BRUTAS</vt:lpstr>
    </vt:vector>
  </TitlesOfParts>
  <Company>IPAE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athompson</dc:creator>
  <cp:lastModifiedBy>/-/ GP /-/</cp:lastModifiedBy>
  <dcterms:created xsi:type="dcterms:W3CDTF">2010-04-28T15:02:06Z</dcterms:created>
  <dcterms:modified xsi:type="dcterms:W3CDTF">2011-08-12T00:51:43Z</dcterms:modified>
</cp:coreProperties>
</file>